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MWST-Sätze" sheetId="14" state="visible" r:id="rId14"/>
  </sheets>
  <definedNames>
    <definedName name="_xlnm.Print_Area" localSheetId="0">'Übersicht'!$A$1:$G$26</definedName>
    <definedName name="_xlnm.Print_Titles" localSheetId="1">'Januar'!$6:$6</definedName>
    <definedName name="_xlnm.Print_Area" localSheetId="1">'Januar'!$A$1:$H$94</definedName>
    <definedName name="_xlnm.Print_Titles" localSheetId="2">'Februar'!$6:$6</definedName>
    <definedName name="_xlnm.Print_Area" localSheetId="2">'Februar'!$A$1:$H$94</definedName>
    <definedName name="_xlnm.Print_Titles" localSheetId="3">'März'!$6:$6</definedName>
    <definedName name="_xlnm.Print_Area" localSheetId="3">'März'!$A$1:$H$94</definedName>
    <definedName name="_xlnm.Print_Titles" localSheetId="4">'April'!$6:$6</definedName>
    <definedName name="_xlnm.Print_Area" localSheetId="4">'April'!$A$1:$H$94</definedName>
    <definedName name="_xlnm.Print_Titles" localSheetId="5">'Mai'!$6:$6</definedName>
    <definedName name="_xlnm.Print_Area" localSheetId="5">'Mai'!$A$1:$H$94</definedName>
    <definedName name="_xlnm.Print_Titles" localSheetId="6">'Juni'!$6:$6</definedName>
    <definedName name="_xlnm.Print_Area" localSheetId="6">'Juni'!$A$1:$H$94</definedName>
    <definedName name="_xlnm.Print_Titles" localSheetId="7">'Juli'!$6:$6</definedName>
    <definedName name="_xlnm.Print_Area" localSheetId="7">'Juli'!$A$1:$H$94</definedName>
    <definedName name="_xlnm.Print_Titles" localSheetId="8">'August'!$6:$6</definedName>
    <definedName name="_xlnm.Print_Area" localSheetId="8">'August'!$A$1:$H$94</definedName>
    <definedName name="_xlnm.Print_Titles" localSheetId="9">'September'!$6:$6</definedName>
    <definedName name="_xlnm.Print_Area" localSheetId="9">'September'!$A$1:$H$94</definedName>
    <definedName name="_xlnm.Print_Titles" localSheetId="10">'Oktober'!$6:$6</definedName>
    <definedName name="_xlnm.Print_Area" localSheetId="10">'Oktober'!$A$1:$H$94</definedName>
    <definedName name="_xlnm.Print_Titles" localSheetId="11">'November'!$6:$6</definedName>
    <definedName name="_xlnm.Print_Area" localSheetId="11">'November'!$A$1:$H$94</definedName>
    <definedName name="_xlnm.Print_Titles" localSheetId="12">'Dezember'!$6:$6</definedName>
    <definedName name="_xlnm.Print_Area" localSheetId="12">'Dezember'!$A$1:$H$94</definedName>
    <definedName name="_xlnm.Print_Area" localSheetId="13">'MWST-Sätze'!$A$1:$B$10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&gt;=1000]#'##0.00;[&gt;=0]0.00;-0.00"/>
    <numFmt numFmtId="165" formatCode="0.00;-0.00"/>
    <numFmt numFmtId="166" formatCode="DD.MM.YYYY"/>
    <numFmt numFmtId="167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1F2937"/>
      <sz val="16"/>
    </font>
    <font>
      <name val="Arial"/>
      <color rgb="005F6B78"/>
      <sz val="10"/>
    </font>
    <font>
      <name val="Arial"/>
      <color rgb="001F2937"/>
      <sz val="10"/>
    </font>
    <font>
      <name val="Arial"/>
      <b val="1"/>
      <color rgb="00FFFFFF"/>
      <sz val="9"/>
    </font>
    <font>
      <name val="Arial"/>
      <b val="1"/>
      <color rgb="001F2937"/>
      <sz val="10"/>
    </font>
    <font>
      <name val="Arial"/>
      <color rgb="005F6B78"/>
      <sz val="9"/>
    </font>
    <font>
      <name val="Arial"/>
      <color rgb="0086909B"/>
      <sz val="8"/>
    </font>
    <font>
      <name val="Arial"/>
      <b val="1"/>
      <color rgb="001F2937"/>
      <sz val="14"/>
    </font>
    <font>
      <name val="Arial"/>
      <b val="1"/>
      <color rgb="005F6B78"/>
      <sz val="10"/>
    </font>
    <font>
      <name val="Arial"/>
      <b val="1"/>
      <color rgb="001F2937"/>
      <sz val="13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243447"/>
      </patternFill>
    </fill>
  </fills>
  <borders count="5">
    <border>
      <left/>
      <right/>
      <top/>
      <bottom/>
      <diagonal/>
    </border>
    <border>
      <bottom style="thin">
        <color rgb="00C9D1D9"/>
      </bottom>
    </border>
    <border>
      <top style="medium">
        <color rgb="00243447"/>
      </top>
    </border>
    <border>
      <top style="medium">
        <color rgb="00243447"/>
      </top>
      <bottom style="double">
        <color rgb="00243447"/>
      </bottom>
    </border>
    <border>
      <bottom style="dotted">
        <color rgb="006B7682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0" fontId="5" fillId="0" borderId="2" applyAlignment="1" pivotButton="0" quotePrefix="0" xfId="0">
      <alignment vertical="center"/>
    </xf>
    <xf numFmtId="164" fontId="5" fillId="0" borderId="2" applyAlignment="1" pivotButton="0" quotePrefix="0" xfId="0">
      <alignment horizontal="right" vertical="center"/>
    </xf>
    <xf numFmtId="0" fontId="3" fillId="0" borderId="2" applyAlignment="1" pivotButton="0" quotePrefix="0" xfId="0">
      <alignment vertical="center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164" fontId="5" fillId="2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right" vertical="center" wrapText="1"/>
    </xf>
    <xf numFmtId="166" fontId="3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167" fontId="3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0" fontId="0" fillId="0" borderId="2" pivotButton="0" quotePrefix="0" xfId="0"/>
    <xf numFmtId="164" fontId="9" fillId="0" borderId="2" applyAlignment="1" pivotButton="0" quotePrefix="0" xfId="0">
      <alignment horizontal="right" vertical="center"/>
    </xf>
    <xf numFmtId="164" fontId="5" fillId="0" borderId="3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164" fontId="3" fillId="2" borderId="0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0" fontId="0" fillId="0" borderId="4" pivotButton="0" quotePrefix="0" xfId="0"/>
    <xf numFmtId="164" fontId="5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1" fillId="3" borderId="0" applyAlignment="1" pivotButton="0" quotePrefix="0" xfId="0">
      <alignment vertical="center"/>
    </xf>
    <xf numFmtId="167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b val="1"/>
        <color rgb="00C0392B"/>
      </font>
      <fill>
        <patternFill patternType="solid">
          <fgColor rgb="00FDE2DF"/>
        </patternFill>
      </fill>
    </dxf>
    <dxf>
      <font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6" customWidth="1" min="5" max="5"/>
    <col width="19" customWidth="1" min="6" max="6"/>
    <col width="14" customWidth="1" min="7" max="7"/>
  </cols>
  <sheetData>
    <row r="1" ht="24" customHeight="1">
      <c r="A1" s="1" t="inlineStr">
        <is>
          <t>Kassenbuch</t>
        </is>
      </c>
    </row>
    <row r="2">
      <c r="A2" s="2" t="inlineStr">
        <is>
          <t>Firma</t>
        </is>
      </c>
      <c r="B2" s="3" t="inlineStr">
        <is>
          <t>[Firma]</t>
        </is>
      </c>
    </row>
    <row r="3">
      <c r="A3" s="2" t="inlineStr">
        <is>
          <t>Jahr</t>
        </is>
      </c>
      <c r="B3" s="4" t="n">
        <v>2026</v>
      </c>
    </row>
    <row r="4">
      <c r="A4" s="2" t="inlineStr">
        <is>
          <t>Kasse</t>
        </is>
      </c>
      <c r="B4" s="3" t="inlineStr">
        <is>
          <t>[z. B. Ladenkasse]</t>
        </is>
      </c>
    </row>
    <row r="6" ht="20" customHeight="1">
      <c r="A6" s="5" t="inlineStr">
        <is>
          <t>Monat</t>
        </is>
      </c>
      <c r="B6" s="6" t="inlineStr">
        <is>
          <t>Anfangsbestand</t>
        </is>
      </c>
      <c r="C6" s="6" t="inlineStr">
        <is>
          <t>Einnahmen</t>
        </is>
      </c>
      <c r="D6" s="6" t="inlineStr">
        <is>
          <t>Ausgaben</t>
        </is>
      </c>
      <c r="E6" s="6" t="inlineStr">
        <is>
          <t>Endbestand</t>
        </is>
      </c>
      <c r="F6" s="6" t="inlineStr">
        <is>
          <t>Kassensturz gezählt</t>
        </is>
      </c>
      <c r="G6" s="6" t="inlineStr">
        <is>
          <t>Differenz</t>
        </is>
      </c>
    </row>
    <row r="7" ht="18" customHeight="1">
      <c r="A7" s="7" t="inlineStr">
        <is>
          <t>Januar</t>
        </is>
      </c>
      <c r="B7" s="8">
        <f>'Januar'!H4</f>
        <v/>
      </c>
      <c r="C7" s="8">
        <f>'Januar'!D88</f>
        <v/>
      </c>
      <c r="D7" s="8">
        <f>'Januar'!E88</f>
        <v/>
      </c>
      <c r="E7" s="9">
        <f>'Januar'!H90</f>
        <v/>
      </c>
      <c r="F7" s="8">
        <f>IF('Januar'!H91="","",'Januar'!H91)</f>
        <v/>
      </c>
      <c r="G7" s="10">
        <f>IF('Januar'!H92="","",'Januar'!H92)</f>
        <v/>
      </c>
    </row>
    <row r="8" ht="18" customHeight="1">
      <c r="A8" s="7" t="inlineStr">
        <is>
          <t>Februar</t>
        </is>
      </c>
      <c r="B8" s="8">
        <f>'Februar'!H4</f>
        <v/>
      </c>
      <c r="C8" s="8">
        <f>'Februar'!D88</f>
        <v/>
      </c>
      <c r="D8" s="8">
        <f>'Februar'!E88</f>
        <v/>
      </c>
      <c r="E8" s="9">
        <f>'Februar'!H90</f>
        <v/>
      </c>
      <c r="F8" s="8">
        <f>IF('Februar'!H91="","",'Februar'!H91)</f>
        <v/>
      </c>
      <c r="G8" s="10">
        <f>IF('Februar'!H92="","",'Februar'!H92)</f>
        <v/>
      </c>
    </row>
    <row r="9" ht="18" customHeight="1">
      <c r="A9" s="7" t="inlineStr">
        <is>
          <t>März</t>
        </is>
      </c>
      <c r="B9" s="8">
        <f>'März'!H4</f>
        <v/>
      </c>
      <c r="C9" s="8">
        <f>'März'!D88</f>
        <v/>
      </c>
      <c r="D9" s="8">
        <f>'März'!E88</f>
        <v/>
      </c>
      <c r="E9" s="9">
        <f>'März'!H90</f>
        <v/>
      </c>
      <c r="F9" s="8">
        <f>IF('März'!H91="","",'März'!H91)</f>
        <v/>
      </c>
      <c r="G9" s="10">
        <f>IF('März'!H92="","",'März'!H92)</f>
        <v/>
      </c>
    </row>
    <row r="10" ht="18" customHeight="1">
      <c r="A10" s="7" t="inlineStr">
        <is>
          <t>April</t>
        </is>
      </c>
      <c r="B10" s="8">
        <f>'April'!H4</f>
        <v/>
      </c>
      <c r="C10" s="8">
        <f>'April'!D88</f>
        <v/>
      </c>
      <c r="D10" s="8">
        <f>'April'!E88</f>
        <v/>
      </c>
      <c r="E10" s="9">
        <f>'April'!H90</f>
        <v/>
      </c>
      <c r="F10" s="8">
        <f>IF('April'!H91="","",'April'!H91)</f>
        <v/>
      </c>
      <c r="G10" s="10">
        <f>IF('April'!H92="","",'April'!H92)</f>
        <v/>
      </c>
    </row>
    <row r="11" ht="18" customHeight="1">
      <c r="A11" s="7" t="inlineStr">
        <is>
          <t>Mai</t>
        </is>
      </c>
      <c r="B11" s="8">
        <f>'Mai'!H4</f>
        <v/>
      </c>
      <c r="C11" s="8">
        <f>'Mai'!D88</f>
        <v/>
      </c>
      <c r="D11" s="8">
        <f>'Mai'!E88</f>
        <v/>
      </c>
      <c r="E11" s="9">
        <f>'Mai'!H90</f>
        <v/>
      </c>
      <c r="F11" s="8">
        <f>IF('Mai'!H91="","",'Mai'!H91)</f>
        <v/>
      </c>
      <c r="G11" s="10">
        <f>IF('Mai'!H92="","",'Mai'!H92)</f>
        <v/>
      </c>
    </row>
    <row r="12" ht="18" customHeight="1">
      <c r="A12" s="7" t="inlineStr">
        <is>
          <t>Juni</t>
        </is>
      </c>
      <c r="B12" s="8">
        <f>'Juni'!H4</f>
        <v/>
      </c>
      <c r="C12" s="8">
        <f>'Juni'!D88</f>
        <v/>
      </c>
      <c r="D12" s="8">
        <f>'Juni'!E88</f>
        <v/>
      </c>
      <c r="E12" s="9">
        <f>'Juni'!H90</f>
        <v/>
      </c>
      <c r="F12" s="8">
        <f>IF('Juni'!H91="","",'Juni'!H91)</f>
        <v/>
      </c>
      <c r="G12" s="10">
        <f>IF('Juni'!H92="","",'Juni'!H92)</f>
        <v/>
      </c>
    </row>
    <row r="13" ht="18" customHeight="1">
      <c r="A13" s="7" t="inlineStr">
        <is>
          <t>Juli</t>
        </is>
      </c>
      <c r="B13" s="8">
        <f>'Juli'!H4</f>
        <v/>
      </c>
      <c r="C13" s="8">
        <f>'Juli'!D88</f>
        <v/>
      </c>
      <c r="D13" s="8">
        <f>'Juli'!E88</f>
        <v/>
      </c>
      <c r="E13" s="9">
        <f>'Juli'!H90</f>
        <v/>
      </c>
      <c r="F13" s="8">
        <f>IF('Juli'!H91="","",'Juli'!H91)</f>
        <v/>
      </c>
      <c r="G13" s="10">
        <f>IF('Juli'!H92="","",'Juli'!H92)</f>
        <v/>
      </c>
    </row>
    <row r="14" ht="18" customHeight="1">
      <c r="A14" s="7" t="inlineStr">
        <is>
          <t>August</t>
        </is>
      </c>
      <c r="B14" s="8">
        <f>'August'!H4</f>
        <v/>
      </c>
      <c r="C14" s="8">
        <f>'August'!D88</f>
        <v/>
      </c>
      <c r="D14" s="8">
        <f>'August'!E88</f>
        <v/>
      </c>
      <c r="E14" s="9">
        <f>'August'!H90</f>
        <v/>
      </c>
      <c r="F14" s="8">
        <f>IF('August'!H91="","",'August'!H91)</f>
        <v/>
      </c>
      <c r="G14" s="10">
        <f>IF('August'!H92="","",'August'!H92)</f>
        <v/>
      </c>
    </row>
    <row r="15" ht="18" customHeight="1">
      <c r="A15" s="7" t="inlineStr">
        <is>
          <t>September</t>
        </is>
      </c>
      <c r="B15" s="8">
        <f>'September'!H4</f>
        <v/>
      </c>
      <c r="C15" s="8">
        <f>'September'!D88</f>
        <v/>
      </c>
      <c r="D15" s="8">
        <f>'September'!E88</f>
        <v/>
      </c>
      <c r="E15" s="9">
        <f>'September'!H90</f>
        <v/>
      </c>
      <c r="F15" s="8">
        <f>IF('September'!H91="","",'September'!H91)</f>
        <v/>
      </c>
      <c r="G15" s="10">
        <f>IF('September'!H92="","",'September'!H92)</f>
        <v/>
      </c>
    </row>
    <row r="16" ht="18" customHeight="1">
      <c r="A16" s="7" t="inlineStr">
        <is>
          <t>Oktober</t>
        </is>
      </c>
      <c r="B16" s="8">
        <f>'Oktober'!H4</f>
        <v/>
      </c>
      <c r="C16" s="8">
        <f>'Oktober'!D88</f>
        <v/>
      </c>
      <c r="D16" s="8">
        <f>'Oktober'!E88</f>
        <v/>
      </c>
      <c r="E16" s="9">
        <f>'Oktober'!H90</f>
        <v/>
      </c>
      <c r="F16" s="8">
        <f>IF('Oktober'!H91="","",'Oktober'!H91)</f>
        <v/>
      </c>
      <c r="G16" s="10">
        <f>IF('Oktober'!H92="","",'Oktober'!H92)</f>
        <v/>
      </c>
    </row>
    <row r="17" ht="18" customHeight="1">
      <c r="A17" s="7" t="inlineStr">
        <is>
          <t>November</t>
        </is>
      </c>
      <c r="B17" s="8">
        <f>'November'!H4</f>
        <v/>
      </c>
      <c r="C17" s="8">
        <f>'November'!D88</f>
        <v/>
      </c>
      <c r="D17" s="8">
        <f>'November'!E88</f>
        <v/>
      </c>
      <c r="E17" s="9">
        <f>'November'!H90</f>
        <v/>
      </c>
      <c r="F17" s="8">
        <f>IF('November'!H91="","",'November'!H91)</f>
        <v/>
      </c>
      <c r="G17" s="10">
        <f>IF('November'!H92="","",'November'!H92)</f>
        <v/>
      </c>
    </row>
    <row r="18" ht="18" customHeight="1">
      <c r="A18" s="7" t="inlineStr">
        <is>
          <t>Dezember</t>
        </is>
      </c>
      <c r="B18" s="8">
        <f>'Dezember'!H4</f>
        <v/>
      </c>
      <c r="C18" s="8">
        <f>'Dezember'!D88</f>
        <v/>
      </c>
      <c r="D18" s="8">
        <f>'Dezember'!E88</f>
        <v/>
      </c>
      <c r="E18" s="9">
        <f>'Dezember'!H90</f>
        <v/>
      </c>
      <c r="F18" s="8">
        <f>IF('Dezember'!H91="","",'Dezember'!H91)</f>
        <v/>
      </c>
      <c r="G18" s="10">
        <f>IF('Dezember'!H92="","",'Dezember'!H92)</f>
        <v/>
      </c>
    </row>
    <row r="19">
      <c r="A19" s="11" t="inlineStr">
        <is>
          <t>Jahr</t>
        </is>
      </c>
      <c r="B19" s="12">
        <f>B7</f>
        <v/>
      </c>
      <c r="C19" s="12">
        <f>SUM(C7:C18)</f>
        <v/>
      </c>
      <c r="D19" s="12">
        <f>SUM(D7:D18)</f>
        <v/>
      </c>
      <c r="E19" s="12">
        <f>E18</f>
        <v/>
      </c>
      <c r="F19" s="13" t="n"/>
      <c r="G19" s="13" t="n"/>
    </row>
    <row r="21" ht="38" customHeight="1">
      <c r="A21" s="14" t="inlineStr">
        <is>
          <t>So geht es: Anfangsbestand im Blatt Januar eintragen. Jeden Bargeld-Vorgang am selben Tag in einer Zeile erfassen, mit Beleg-Nr. Den Saldo rechnet die Tabelle, der Endbestand wird zum Anfangsbestand des Folgemonats.</t>
        </is>
      </c>
    </row>
    <row r="22" ht="38" customHeight="1">
      <c r="A22" s="14" t="inlineStr">
        <is>
          <t>Kassensturz: Bargeld zählen und den Betrag unten im Monatsblatt eintragen. Die Differenz zeigt Fehler sofort.</t>
        </is>
      </c>
    </row>
    <row r="23" ht="38" customHeight="1">
      <c r="A23" s="14" t="inlineStr">
        <is>
          <t>Excel lässt sich nachträglich ändern. Drucken Sie jeden Monat aus, unterschreiben Sie das Blatt und legen Sie es mit den Belegen ab (Art. 3 GeBüV). Aufbewahrung 10 Jahre.</t>
        </is>
      </c>
    </row>
    <row r="24" ht="38" customHeight="1">
      <c r="A24" s="14" t="inlineStr">
        <is>
          <t>MWST-Satz (optional): Nur für MWST-pflichtige Firmen. Beträge inklusive MWST eintragen, die Spalte «davon MWST» rechnet den Steueranteil heraus.</t>
        </is>
      </c>
    </row>
    <row r="26">
      <c r="A26" s="15" t="inlineStr">
        <is>
          <t>Kostenlose Vorlage von buerothema.ch, ohne Gewähr. Stand November 2026.</t>
        </is>
      </c>
    </row>
  </sheetData>
  <mergeCells count="6">
    <mergeCell ref="A21:G21"/>
    <mergeCell ref="A22:G22"/>
    <mergeCell ref="B4:D4"/>
    <mergeCell ref="A24:G24"/>
    <mergeCell ref="B2:D2"/>
    <mergeCell ref="A23:G23"/>
  </mergeCells>
  <printOptions horizontalCentered="1"/>
  <pageMargins left="0.55" right="0.5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"Januar "&amp;'Übersicht'!B3</f>
        <v/>
      </c>
    </row>
    <row r="4">
      <c r="D4" s="19" t="inlineStr">
        <is>
          <t>Anfangsbestand (Übertrag)</t>
        </is>
      </c>
      <c r="H4" s="20" t="n">
        <v>0</v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"Februar "&amp;'Übersicht'!B3</f>
        <v/>
      </c>
    </row>
    <row r="4">
      <c r="D4" s="19" t="inlineStr">
        <is>
          <t>Anfangsbestand (Übertrag)</t>
        </is>
      </c>
      <c r="H4" s="34">
        <f>'Januar'!H90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"März "&amp;'Übersicht'!B3</f>
        <v/>
      </c>
    </row>
    <row r="4">
      <c r="D4" s="19" t="inlineStr">
        <is>
          <t>Anfangsbestand (Übertrag)</t>
        </is>
      </c>
      <c r="H4" s="34">
        <f>'Februar'!H90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"April "&amp;'Übersicht'!B3</f>
        <v/>
      </c>
    </row>
    <row r="4">
      <c r="D4" s="19" t="inlineStr">
        <is>
          <t>Anfangsbestand (Übertrag)</t>
        </is>
      </c>
      <c r="H4" s="34">
        <f>'März'!H90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"Mai "&amp;'Übersicht'!B3</f>
        <v/>
      </c>
    </row>
    <row r="4">
      <c r="D4" s="19" t="inlineStr">
        <is>
          <t>Anfangsbestand (Übertrag)</t>
        </is>
      </c>
      <c r="H4" s="34">
        <f>'April'!H90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"Juni "&amp;'Übersicht'!B3</f>
        <v/>
      </c>
    </row>
    <row r="4">
      <c r="D4" s="19" t="inlineStr">
        <is>
          <t>Anfangsbestand (Übertrag)</t>
        </is>
      </c>
      <c r="H4" s="34">
        <f>'Mai'!H90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"Juli "&amp;'Übersicht'!B3</f>
        <v/>
      </c>
    </row>
    <row r="4">
      <c r="D4" s="19" t="inlineStr">
        <is>
          <t>Anfangsbestand (Übertrag)</t>
        </is>
      </c>
      <c r="H4" s="34">
        <f>'Juni'!H90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"August "&amp;'Übersicht'!B3</f>
        <v/>
      </c>
    </row>
    <row r="4">
      <c r="D4" s="19" t="inlineStr">
        <is>
          <t>Anfangsbestand (Übertrag)</t>
        </is>
      </c>
      <c r="H4" s="34">
        <f>'Juli'!H90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"September "&amp;'Übersicht'!B3</f>
        <v/>
      </c>
    </row>
    <row r="4">
      <c r="D4" s="19" t="inlineStr">
        <is>
          <t>Anfangsbestand (Übertrag)</t>
        </is>
      </c>
      <c r="H4" s="34">
        <f>'August'!H90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"Oktober "&amp;'Übersicht'!B3</f>
        <v/>
      </c>
    </row>
    <row r="4">
      <c r="D4" s="19" t="inlineStr">
        <is>
          <t>Anfangsbestand (Übertrag)</t>
        </is>
      </c>
      <c r="H4" s="34">
        <f>'September'!H90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"November "&amp;'Übersicht'!B3</f>
        <v/>
      </c>
    </row>
    <row r="4">
      <c r="D4" s="19" t="inlineStr">
        <is>
          <t>Anfangsbestand (Übertrag)</t>
        </is>
      </c>
      <c r="H4" s="34">
        <f>'Oktober'!H90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94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38" customWidth="1" min="3" max="3"/>
    <col width="13" customWidth="1" min="4" max="4"/>
    <col width="13" customWidth="1" min="5" max="5"/>
    <col width="8" customWidth="1" min="6" max="6"/>
    <col width="11" customWidth="1" min="7" max="7"/>
    <col width="14" customWidth="1" min="8" max="8"/>
  </cols>
  <sheetData>
    <row r="1" ht="22" customHeight="1">
      <c r="A1" s="16" t="inlineStr">
        <is>
          <t>Kassenbuch</t>
        </is>
      </c>
      <c r="C1" s="17">
        <f>'Übersicht'!B2&amp;" · "&amp;'Übersicht'!B4</f>
        <v/>
      </c>
    </row>
    <row r="2">
      <c r="A2" s="2" t="inlineStr">
        <is>
          <t>Monat</t>
        </is>
      </c>
      <c r="B2" s="18">
        <f>"Dezember "&amp;'Übersicht'!B3</f>
        <v/>
      </c>
    </row>
    <row r="4">
      <c r="D4" s="19" t="inlineStr">
        <is>
          <t>Anfangsbestand (Übertrag)</t>
        </is>
      </c>
      <c r="H4" s="34">
        <f>'November'!H90</f>
        <v/>
      </c>
    </row>
    <row r="6" ht="22" customHeight="1">
      <c r="A6" s="21" t="inlineStr">
        <is>
          <t>Datum</t>
        </is>
      </c>
      <c r="B6" s="21" t="inlineStr">
        <is>
          <t>Beleg-Nr.</t>
        </is>
      </c>
      <c r="C6" s="21" t="inlineStr">
        <is>
          <t>Text</t>
        </is>
      </c>
      <c r="D6" s="22" t="inlineStr">
        <is>
          <t>Einnahme CHF</t>
        </is>
      </c>
      <c r="E6" s="22" t="inlineStr">
        <is>
          <t>Ausgabe CHF</t>
        </is>
      </c>
      <c r="F6" s="22" t="inlineStr">
        <is>
          <t>MWST</t>
        </is>
      </c>
      <c r="G6" s="22" t="inlineStr">
        <is>
          <t>davon MWST</t>
        </is>
      </c>
      <c r="H6" s="22" t="inlineStr">
        <is>
          <t>Saldo CHF</t>
        </is>
      </c>
    </row>
    <row r="7">
      <c r="A7" s="23" t="n"/>
      <c r="B7" s="24" t="n"/>
      <c r="C7" s="7" t="n"/>
      <c r="D7" s="8" t="n"/>
      <c r="E7" s="8" t="n"/>
      <c r="F7" s="25" t="n"/>
      <c r="G7" s="26">
        <f>IF(OR(F7="",COUNT(D7:E7)=0),"",ROUND((N(D7)+N(E7))*F7/(1+F7),2))</f>
        <v/>
      </c>
      <c r="H7" s="9">
        <f>IF(COUNT(D7:E7)=0,"",$H$4+SUM($D$7:D7)-SUM($E$7:E7))</f>
        <v/>
      </c>
    </row>
    <row r="8">
      <c r="A8" s="23" t="n"/>
      <c r="B8" s="24" t="n"/>
      <c r="C8" s="7" t="n"/>
      <c r="D8" s="8" t="n"/>
      <c r="E8" s="8" t="n"/>
      <c r="F8" s="25" t="n"/>
      <c r="G8" s="26">
        <f>IF(OR(F8="",COUNT(D8:E8)=0),"",ROUND((N(D8)+N(E8))*F8/(1+F8),2))</f>
        <v/>
      </c>
      <c r="H8" s="9">
        <f>IF(COUNT(D8:E8)=0,"",$H$4+SUM($D$7:D8)-SUM($E$7:E8))</f>
        <v/>
      </c>
    </row>
    <row r="9">
      <c r="A9" s="23" t="n"/>
      <c r="B9" s="24" t="n"/>
      <c r="C9" s="7" t="n"/>
      <c r="D9" s="8" t="n"/>
      <c r="E9" s="8" t="n"/>
      <c r="F9" s="25" t="n"/>
      <c r="G9" s="26">
        <f>IF(OR(F9="",COUNT(D9:E9)=0),"",ROUND((N(D9)+N(E9))*F9/(1+F9),2))</f>
        <v/>
      </c>
      <c r="H9" s="9">
        <f>IF(COUNT(D9:E9)=0,"",$H$4+SUM($D$7:D9)-SUM($E$7:E9))</f>
        <v/>
      </c>
    </row>
    <row r="10">
      <c r="A10" s="23" t="n"/>
      <c r="B10" s="24" t="n"/>
      <c r="C10" s="7" t="n"/>
      <c r="D10" s="8" t="n"/>
      <c r="E10" s="8" t="n"/>
      <c r="F10" s="25" t="n"/>
      <c r="G10" s="26">
        <f>IF(OR(F10="",COUNT(D10:E10)=0),"",ROUND((N(D10)+N(E10))*F10/(1+F10),2))</f>
        <v/>
      </c>
      <c r="H10" s="9">
        <f>IF(COUNT(D10:E10)=0,"",$H$4+SUM($D$7:D10)-SUM($E$7:E10))</f>
        <v/>
      </c>
    </row>
    <row r="11">
      <c r="A11" s="23" t="n"/>
      <c r="B11" s="24" t="n"/>
      <c r="C11" s="7" t="n"/>
      <c r="D11" s="8" t="n"/>
      <c r="E11" s="8" t="n"/>
      <c r="F11" s="25" t="n"/>
      <c r="G11" s="26">
        <f>IF(OR(F11="",COUNT(D11:E11)=0),"",ROUND((N(D11)+N(E11))*F11/(1+F11),2))</f>
        <v/>
      </c>
      <c r="H11" s="9">
        <f>IF(COUNT(D11:E11)=0,"",$H$4+SUM($D$7:D11)-SUM($E$7:E11))</f>
        <v/>
      </c>
    </row>
    <row r="12">
      <c r="A12" s="23" t="n"/>
      <c r="B12" s="24" t="n"/>
      <c r="C12" s="7" t="n"/>
      <c r="D12" s="8" t="n"/>
      <c r="E12" s="8" t="n"/>
      <c r="F12" s="25" t="n"/>
      <c r="G12" s="26">
        <f>IF(OR(F12="",COUNT(D12:E12)=0),"",ROUND((N(D12)+N(E12))*F12/(1+F12),2))</f>
        <v/>
      </c>
      <c r="H12" s="9">
        <f>IF(COUNT(D12:E12)=0,"",$H$4+SUM($D$7:D12)-SUM($E$7:E12))</f>
        <v/>
      </c>
    </row>
    <row r="13">
      <c r="A13" s="23" t="n"/>
      <c r="B13" s="24" t="n"/>
      <c r="C13" s="7" t="n"/>
      <c r="D13" s="8" t="n"/>
      <c r="E13" s="8" t="n"/>
      <c r="F13" s="25" t="n"/>
      <c r="G13" s="26">
        <f>IF(OR(F13="",COUNT(D13:E13)=0),"",ROUND((N(D13)+N(E13))*F13/(1+F13),2))</f>
        <v/>
      </c>
      <c r="H13" s="9">
        <f>IF(COUNT(D13:E13)=0,"",$H$4+SUM($D$7:D13)-SUM($E$7:E13))</f>
        <v/>
      </c>
    </row>
    <row r="14">
      <c r="A14" s="23" t="n"/>
      <c r="B14" s="24" t="n"/>
      <c r="C14" s="7" t="n"/>
      <c r="D14" s="8" t="n"/>
      <c r="E14" s="8" t="n"/>
      <c r="F14" s="25" t="n"/>
      <c r="G14" s="26">
        <f>IF(OR(F14="",COUNT(D14:E14)=0),"",ROUND((N(D14)+N(E14))*F14/(1+F14),2))</f>
        <v/>
      </c>
      <c r="H14" s="9">
        <f>IF(COUNT(D14:E14)=0,"",$H$4+SUM($D$7:D14)-SUM($E$7:E14))</f>
        <v/>
      </c>
    </row>
    <row r="15">
      <c r="A15" s="23" t="n"/>
      <c r="B15" s="24" t="n"/>
      <c r="C15" s="7" t="n"/>
      <c r="D15" s="8" t="n"/>
      <c r="E15" s="8" t="n"/>
      <c r="F15" s="25" t="n"/>
      <c r="G15" s="26">
        <f>IF(OR(F15="",COUNT(D15:E15)=0),"",ROUND((N(D15)+N(E15))*F15/(1+F15),2))</f>
        <v/>
      </c>
      <c r="H15" s="9">
        <f>IF(COUNT(D15:E15)=0,"",$H$4+SUM($D$7:D15)-SUM($E$7:E15))</f>
        <v/>
      </c>
    </row>
    <row r="16">
      <c r="A16" s="23" t="n"/>
      <c r="B16" s="24" t="n"/>
      <c r="C16" s="7" t="n"/>
      <c r="D16" s="8" t="n"/>
      <c r="E16" s="8" t="n"/>
      <c r="F16" s="25" t="n"/>
      <c r="G16" s="26">
        <f>IF(OR(F16="",COUNT(D16:E16)=0),"",ROUND((N(D16)+N(E16))*F16/(1+F16),2))</f>
        <v/>
      </c>
      <c r="H16" s="9">
        <f>IF(COUNT(D16:E16)=0,"",$H$4+SUM($D$7:D16)-SUM($E$7:E16))</f>
        <v/>
      </c>
    </row>
    <row r="17">
      <c r="A17" s="23" t="n"/>
      <c r="B17" s="24" t="n"/>
      <c r="C17" s="7" t="n"/>
      <c r="D17" s="8" t="n"/>
      <c r="E17" s="8" t="n"/>
      <c r="F17" s="25" t="n"/>
      <c r="G17" s="26">
        <f>IF(OR(F17="",COUNT(D17:E17)=0),"",ROUND((N(D17)+N(E17))*F17/(1+F17),2))</f>
        <v/>
      </c>
      <c r="H17" s="9">
        <f>IF(COUNT(D17:E17)=0,"",$H$4+SUM($D$7:D17)-SUM($E$7:E17))</f>
        <v/>
      </c>
    </row>
    <row r="18">
      <c r="A18" s="23" t="n"/>
      <c r="B18" s="24" t="n"/>
      <c r="C18" s="7" t="n"/>
      <c r="D18" s="8" t="n"/>
      <c r="E18" s="8" t="n"/>
      <c r="F18" s="25" t="n"/>
      <c r="G18" s="26">
        <f>IF(OR(F18="",COUNT(D18:E18)=0),"",ROUND((N(D18)+N(E18))*F18/(1+F18),2))</f>
        <v/>
      </c>
      <c r="H18" s="9">
        <f>IF(COUNT(D18:E18)=0,"",$H$4+SUM($D$7:D18)-SUM($E$7:E18))</f>
        <v/>
      </c>
    </row>
    <row r="19">
      <c r="A19" s="23" t="n"/>
      <c r="B19" s="24" t="n"/>
      <c r="C19" s="7" t="n"/>
      <c r="D19" s="8" t="n"/>
      <c r="E19" s="8" t="n"/>
      <c r="F19" s="25" t="n"/>
      <c r="G19" s="26">
        <f>IF(OR(F19="",COUNT(D19:E19)=0),"",ROUND((N(D19)+N(E19))*F19/(1+F19),2))</f>
        <v/>
      </c>
      <c r="H19" s="9">
        <f>IF(COUNT(D19:E19)=0,"",$H$4+SUM($D$7:D19)-SUM($E$7:E19))</f>
        <v/>
      </c>
    </row>
    <row r="20">
      <c r="A20" s="23" t="n"/>
      <c r="B20" s="24" t="n"/>
      <c r="C20" s="7" t="n"/>
      <c r="D20" s="8" t="n"/>
      <c r="E20" s="8" t="n"/>
      <c r="F20" s="25" t="n"/>
      <c r="G20" s="26">
        <f>IF(OR(F20="",COUNT(D20:E20)=0),"",ROUND((N(D20)+N(E20))*F20/(1+F20),2))</f>
        <v/>
      </c>
      <c r="H20" s="9">
        <f>IF(COUNT(D20:E20)=0,"",$H$4+SUM($D$7:D20)-SUM($E$7:E20))</f>
        <v/>
      </c>
    </row>
    <row r="21">
      <c r="A21" s="23" t="n"/>
      <c r="B21" s="24" t="n"/>
      <c r="C21" s="7" t="n"/>
      <c r="D21" s="8" t="n"/>
      <c r="E21" s="8" t="n"/>
      <c r="F21" s="25" t="n"/>
      <c r="G21" s="26">
        <f>IF(OR(F21="",COUNT(D21:E21)=0),"",ROUND((N(D21)+N(E21))*F21/(1+F21),2))</f>
        <v/>
      </c>
      <c r="H21" s="9">
        <f>IF(COUNT(D21:E21)=0,"",$H$4+SUM($D$7:D21)-SUM($E$7:E21))</f>
        <v/>
      </c>
    </row>
    <row r="22">
      <c r="A22" s="23" t="n"/>
      <c r="B22" s="24" t="n"/>
      <c r="C22" s="7" t="n"/>
      <c r="D22" s="8" t="n"/>
      <c r="E22" s="8" t="n"/>
      <c r="F22" s="25" t="n"/>
      <c r="G22" s="26">
        <f>IF(OR(F22="",COUNT(D22:E22)=0),"",ROUND((N(D22)+N(E22))*F22/(1+F22),2))</f>
        <v/>
      </c>
      <c r="H22" s="9">
        <f>IF(COUNT(D22:E22)=0,"",$H$4+SUM($D$7:D22)-SUM($E$7:E22))</f>
        <v/>
      </c>
    </row>
    <row r="23">
      <c r="A23" s="23" t="n"/>
      <c r="B23" s="24" t="n"/>
      <c r="C23" s="7" t="n"/>
      <c r="D23" s="8" t="n"/>
      <c r="E23" s="8" t="n"/>
      <c r="F23" s="25" t="n"/>
      <c r="G23" s="26">
        <f>IF(OR(F23="",COUNT(D23:E23)=0),"",ROUND((N(D23)+N(E23))*F23/(1+F23),2))</f>
        <v/>
      </c>
      <c r="H23" s="9">
        <f>IF(COUNT(D23:E23)=0,"",$H$4+SUM($D$7:D23)-SUM($E$7:E23))</f>
        <v/>
      </c>
    </row>
    <row r="24">
      <c r="A24" s="23" t="n"/>
      <c r="B24" s="24" t="n"/>
      <c r="C24" s="7" t="n"/>
      <c r="D24" s="8" t="n"/>
      <c r="E24" s="8" t="n"/>
      <c r="F24" s="25" t="n"/>
      <c r="G24" s="26">
        <f>IF(OR(F24="",COUNT(D24:E24)=0),"",ROUND((N(D24)+N(E24))*F24/(1+F24),2))</f>
        <v/>
      </c>
      <c r="H24" s="9">
        <f>IF(COUNT(D24:E24)=0,"",$H$4+SUM($D$7:D24)-SUM($E$7:E24))</f>
        <v/>
      </c>
    </row>
    <row r="25">
      <c r="A25" s="23" t="n"/>
      <c r="B25" s="24" t="n"/>
      <c r="C25" s="7" t="n"/>
      <c r="D25" s="8" t="n"/>
      <c r="E25" s="8" t="n"/>
      <c r="F25" s="25" t="n"/>
      <c r="G25" s="26">
        <f>IF(OR(F25="",COUNT(D25:E25)=0),"",ROUND((N(D25)+N(E25))*F25/(1+F25),2))</f>
        <v/>
      </c>
      <c r="H25" s="9">
        <f>IF(COUNT(D25:E25)=0,"",$H$4+SUM($D$7:D25)-SUM($E$7:E25))</f>
        <v/>
      </c>
    </row>
    <row r="26">
      <c r="A26" s="23" t="n"/>
      <c r="B26" s="24" t="n"/>
      <c r="C26" s="7" t="n"/>
      <c r="D26" s="8" t="n"/>
      <c r="E26" s="8" t="n"/>
      <c r="F26" s="25" t="n"/>
      <c r="G26" s="26">
        <f>IF(OR(F26="",COUNT(D26:E26)=0),"",ROUND((N(D26)+N(E26))*F26/(1+F26),2))</f>
        <v/>
      </c>
      <c r="H26" s="9">
        <f>IF(COUNT(D26:E26)=0,"",$H$4+SUM($D$7:D26)-SUM($E$7:E26))</f>
        <v/>
      </c>
    </row>
    <row r="27">
      <c r="A27" s="23" t="n"/>
      <c r="B27" s="24" t="n"/>
      <c r="C27" s="7" t="n"/>
      <c r="D27" s="8" t="n"/>
      <c r="E27" s="8" t="n"/>
      <c r="F27" s="25" t="n"/>
      <c r="G27" s="26">
        <f>IF(OR(F27="",COUNT(D27:E27)=0),"",ROUND((N(D27)+N(E27))*F27/(1+F27),2))</f>
        <v/>
      </c>
      <c r="H27" s="9">
        <f>IF(COUNT(D27:E27)=0,"",$H$4+SUM($D$7:D27)-SUM($E$7:E27))</f>
        <v/>
      </c>
    </row>
    <row r="28">
      <c r="A28" s="23" t="n"/>
      <c r="B28" s="24" t="n"/>
      <c r="C28" s="7" t="n"/>
      <c r="D28" s="8" t="n"/>
      <c r="E28" s="8" t="n"/>
      <c r="F28" s="25" t="n"/>
      <c r="G28" s="26">
        <f>IF(OR(F28="",COUNT(D28:E28)=0),"",ROUND((N(D28)+N(E28))*F28/(1+F28),2))</f>
        <v/>
      </c>
      <c r="H28" s="9">
        <f>IF(COUNT(D28:E28)=0,"",$H$4+SUM($D$7:D28)-SUM($E$7:E28))</f>
        <v/>
      </c>
    </row>
    <row r="29">
      <c r="A29" s="23" t="n"/>
      <c r="B29" s="24" t="n"/>
      <c r="C29" s="7" t="n"/>
      <c r="D29" s="8" t="n"/>
      <c r="E29" s="8" t="n"/>
      <c r="F29" s="25" t="n"/>
      <c r="G29" s="26">
        <f>IF(OR(F29="",COUNT(D29:E29)=0),"",ROUND((N(D29)+N(E29))*F29/(1+F29),2))</f>
        <v/>
      </c>
      <c r="H29" s="9">
        <f>IF(COUNT(D29:E29)=0,"",$H$4+SUM($D$7:D29)-SUM($E$7:E29))</f>
        <v/>
      </c>
    </row>
    <row r="30">
      <c r="A30" s="23" t="n"/>
      <c r="B30" s="24" t="n"/>
      <c r="C30" s="7" t="n"/>
      <c r="D30" s="8" t="n"/>
      <c r="E30" s="8" t="n"/>
      <c r="F30" s="25" t="n"/>
      <c r="G30" s="26">
        <f>IF(OR(F30="",COUNT(D30:E30)=0),"",ROUND((N(D30)+N(E30))*F30/(1+F30),2))</f>
        <v/>
      </c>
      <c r="H30" s="9">
        <f>IF(COUNT(D30:E30)=0,"",$H$4+SUM($D$7:D30)-SUM($E$7:E30))</f>
        <v/>
      </c>
    </row>
    <row r="31">
      <c r="A31" s="23" t="n"/>
      <c r="B31" s="24" t="n"/>
      <c r="C31" s="7" t="n"/>
      <c r="D31" s="8" t="n"/>
      <c r="E31" s="8" t="n"/>
      <c r="F31" s="25" t="n"/>
      <c r="G31" s="26">
        <f>IF(OR(F31="",COUNT(D31:E31)=0),"",ROUND((N(D31)+N(E31))*F31/(1+F31),2))</f>
        <v/>
      </c>
      <c r="H31" s="9">
        <f>IF(COUNT(D31:E31)=0,"",$H$4+SUM($D$7:D31)-SUM($E$7:E31))</f>
        <v/>
      </c>
    </row>
    <row r="32">
      <c r="A32" s="23" t="n"/>
      <c r="B32" s="24" t="n"/>
      <c r="C32" s="7" t="n"/>
      <c r="D32" s="8" t="n"/>
      <c r="E32" s="8" t="n"/>
      <c r="F32" s="25" t="n"/>
      <c r="G32" s="26">
        <f>IF(OR(F32="",COUNT(D32:E32)=0),"",ROUND((N(D32)+N(E32))*F32/(1+F32),2))</f>
        <v/>
      </c>
      <c r="H32" s="9">
        <f>IF(COUNT(D32:E32)=0,"",$H$4+SUM($D$7:D32)-SUM($E$7:E32))</f>
        <v/>
      </c>
    </row>
    <row r="33">
      <c r="A33" s="23" t="n"/>
      <c r="B33" s="24" t="n"/>
      <c r="C33" s="7" t="n"/>
      <c r="D33" s="8" t="n"/>
      <c r="E33" s="8" t="n"/>
      <c r="F33" s="25" t="n"/>
      <c r="G33" s="26">
        <f>IF(OR(F33="",COUNT(D33:E33)=0),"",ROUND((N(D33)+N(E33))*F33/(1+F33),2))</f>
        <v/>
      </c>
      <c r="H33" s="9">
        <f>IF(COUNT(D33:E33)=0,"",$H$4+SUM($D$7:D33)-SUM($E$7:E33))</f>
        <v/>
      </c>
    </row>
    <row r="34">
      <c r="A34" s="23" t="n"/>
      <c r="B34" s="24" t="n"/>
      <c r="C34" s="7" t="n"/>
      <c r="D34" s="8" t="n"/>
      <c r="E34" s="8" t="n"/>
      <c r="F34" s="25" t="n"/>
      <c r="G34" s="26">
        <f>IF(OR(F34="",COUNT(D34:E34)=0),"",ROUND((N(D34)+N(E34))*F34/(1+F34),2))</f>
        <v/>
      </c>
      <c r="H34" s="9">
        <f>IF(COUNT(D34:E34)=0,"",$H$4+SUM($D$7:D34)-SUM($E$7:E34))</f>
        <v/>
      </c>
    </row>
    <row r="35">
      <c r="A35" s="23" t="n"/>
      <c r="B35" s="24" t="n"/>
      <c r="C35" s="7" t="n"/>
      <c r="D35" s="8" t="n"/>
      <c r="E35" s="8" t="n"/>
      <c r="F35" s="25" t="n"/>
      <c r="G35" s="26">
        <f>IF(OR(F35="",COUNT(D35:E35)=0),"",ROUND((N(D35)+N(E35))*F35/(1+F35),2))</f>
        <v/>
      </c>
      <c r="H35" s="9">
        <f>IF(COUNT(D35:E35)=0,"",$H$4+SUM($D$7:D35)-SUM($E$7:E35))</f>
        <v/>
      </c>
    </row>
    <row r="36">
      <c r="A36" s="23" t="n"/>
      <c r="B36" s="24" t="n"/>
      <c r="C36" s="7" t="n"/>
      <c r="D36" s="8" t="n"/>
      <c r="E36" s="8" t="n"/>
      <c r="F36" s="25" t="n"/>
      <c r="G36" s="26">
        <f>IF(OR(F36="",COUNT(D36:E36)=0),"",ROUND((N(D36)+N(E36))*F36/(1+F36),2))</f>
        <v/>
      </c>
      <c r="H36" s="9">
        <f>IF(COUNT(D36:E36)=0,"",$H$4+SUM($D$7:D36)-SUM($E$7:E36))</f>
        <v/>
      </c>
    </row>
    <row r="37">
      <c r="A37" s="23" t="n"/>
      <c r="B37" s="24" t="n"/>
      <c r="C37" s="7" t="n"/>
      <c r="D37" s="8" t="n"/>
      <c r="E37" s="8" t="n"/>
      <c r="F37" s="25" t="n"/>
      <c r="G37" s="26">
        <f>IF(OR(F37="",COUNT(D37:E37)=0),"",ROUND((N(D37)+N(E37))*F37/(1+F37),2))</f>
        <v/>
      </c>
      <c r="H37" s="9">
        <f>IF(COUNT(D37:E37)=0,"",$H$4+SUM($D$7:D37)-SUM($E$7:E37))</f>
        <v/>
      </c>
    </row>
    <row r="38">
      <c r="A38" s="23" t="n"/>
      <c r="B38" s="24" t="n"/>
      <c r="C38" s="7" t="n"/>
      <c r="D38" s="8" t="n"/>
      <c r="E38" s="8" t="n"/>
      <c r="F38" s="25" t="n"/>
      <c r="G38" s="26">
        <f>IF(OR(F38="",COUNT(D38:E38)=0),"",ROUND((N(D38)+N(E38))*F38/(1+F38),2))</f>
        <v/>
      </c>
      <c r="H38" s="9">
        <f>IF(COUNT(D38:E38)=0,"",$H$4+SUM($D$7:D38)-SUM($E$7:E38))</f>
        <v/>
      </c>
    </row>
    <row r="39">
      <c r="A39" s="23" t="n"/>
      <c r="B39" s="24" t="n"/>
      <c r="C39" s="7" t="n"/>
      <c r="D39" s="8" t="n"/>
      <c r="E39" s="8" t="n"/>
      <c r="F39" s="25" t="n"/>
      <c r="G39" s="26">
        <f>IF(OR(F39="",COUNT(D39:E39)=0),"",ROUND((N(D39)+N(E39))*F39/(1+F39),2))</f>
        <v/>
      </c>
      <c r="H39" s="9">
        <f>IF(COUNT(D39:E39)=0,"",$H$4+SUM($D$7:D39)-SUM($E$7:E39))</f>
        <v/>
      </c>
    </row>
    <row r="40">
      <c r="A40" s="23" t="n"/>
      <c r="B40" s="24" t="n"/>
      <c r="C40" s="7" t="n"/>
      <c r="D40" s="8" t="n"/>
      <c r="E40" s="8" t="n"/>
      <c r="F40" s="25" t="n"/>
      <c r="G40" s="26">
        <f>IF(OR(F40="",COUNT(D40:E40)=0),"",ROUND((N(D40)+N(E40))*F40/(1+F40),2))</f>
        <v/>
      </c>
      <c r="H40" s="9">
        <f>IF(COUNT(D40:E40)=0,"",$H$4+SUM($D$7:D40)-SUM($E$7:E40))</f>
        <v/>
      </c>
    </row>
    <row r="41">
      <c r="A41" s="23" t="n"/>
      <c r="B41" s="24" t="n"/>
      <c r="C41" s="7" t="n"/>
      <c r="D41" s="8" t="n"/>
      <c r="E41" s="8" t="n"/>
      <c r="F41" s="25" t="n"/>
      <c r="G41" s="26">
        <f>IF(OR(F41="",COUNT(D41:E41)=0),"",ROUND((N(D41)+N(E41))*F41/(1+F41),2))</f>
        <v/>
      </c>
      <c r="H41" s="9">
        <f>IF(COUNT(D41:E41)=0,"",$H$4+SUM($D$7:D41)-SUM($E$7:E41))</f>
        <v/>
      </c>
    </row>
    <row r="42">
      <c r="A42" s="23" t="n"/>
      <c r="B42" s="24" t="n"/>
      <c r="C42" s="7" t="n"/>
      <c r="D42" s="8" t="n"/>
      <c r="E42" s="8" t="n"/>
      <c r="F42" s="25" t="n"/>
      <c r="G42" s="26">
        <f>IF(OR(F42="",COUNT(D42:E42)=0),"",ROUND((N(D42)+N(E42))*F42/(1+F42),2))</f>
        <v/>
      </c>
      <c r="H42" s="9">
        <f>IF(COUNT(D42:E42)=0,"",$H$4+SUM($D$7:D42)-SUM($E$7:E42))</f>
        <v/>
      </c>
    </row>
    <row r="43">
      <c r="A43" s="23" t="n"/>
      <c r="B43" s="24" t="n"/>
      <c r="C43" s="7" t="n"/>
      <c r="D43" s="8" t="n"/>
      <c r="E43" s="8" t="n"/>
      <c r="F43" s="25" t="n"/>
      <c r="G43" s="26">
        <f>IF(OR(F43="",COUNT(D43:E43)=0),"",ROUND((N(D43)+N(E43))*F43/(1+F43),2))</f>
        <v/>
      </c>
      <c r="H43" s="9">
        <f>IF(COUNT(D43:E43)=0,"",$H$4+SUM($D$7:D43)-SUM($E$7:E43))</f>
        <v/>
      </c>
    </row>
    <row r="44">
      <c r="A44" s="23" t="n"/>
      <c r="B44" s="24" t="n"/>
      <c r="C44" s="7" t="n"/>
      <c r="D44" s="8" t="n"/>
      <c r="E44" s="8" t="n"/>
      <c r="F44" s="25" t="n"/>
      <c r="G44" s="26">
        <f>IF(OR(F44="",COUNT(D44:E44)=0),"",ROUND((N(D44)+N(E44))*F44/(1+F44),2))</f>
        <v/>
      </c>
      <c r="H44" s="9">
        <f>IF(COUNT(D44:E44)=0,"",$H$4+SUM($D$7:D44)-SUM($E$7:E44))</f>
        <v/>
      </c>
    </row>
    <row r="45">
      <c r="A45" s="23" t="n"/>
      <c r="B45" s="24" t="n"/>
      <c r="C45" s="7" t="n"/>
      <c r="D45" s="8" t="n"/>
      <c r="E45" s="8" t="n"/>
      <c r="F45" s="25" t="n"/>
      <c r="G45" s="26">
        <f>IF(OR(F45="",COUNT(D45:E45)=0),"",ROUND((N(D45)+N(E45))*F45/(1+F45),2))</f>
        <v/>
      </c>
      <c r="H45" s="9">
        <f>IF(COUNT(D45:E45)=0,"",$H$4+SUM($D$7:D45)-SUM($E$7:E45))</f>
        <v/>
      </c>
    </row>
    <row r="46">
      <c r="A46" s="23" t="n"/>
      <c r="B46" s="24" t="n"/>
      <c r="C46" s="7" t="n"/>
      <c r="D46" s="8" t="n"/>
      <c r="E46" s="8" t="n"/>
      <c r="F46" s="25" t="n"/>
      <c r="G46" s="26">
        <f>IF(OR(F46="",COUNT(D46:E46)=0),"",ROUND((N(D46)+N(E46))*F46/(1+F46),2))</f>
        <v/>
      </c>
      <c r="H46" s="9">
        <f>IF(COUNT(D46:E46)=0,"",$H$4+SUM($D$7:D46)-SUM($E$7:E46))</f>
        <v/>
      </c>
    </row>
    <row r="47">
      <c r="A47" s="23" t="n"/>
      <c r="B47" s="24" t="n"/>
      <c r="C47" s="7" t="n"/>
      <c r="D47" s="8" t="n"/>
      <c r="E47" s="8" t="n"/>
      <c r="F47" s="25" t="n"/>
      <c r="G47" s="26">
        <f>IF(OR(F47="",COUNT(D47:E47)=0),"",ROUND((N(D47)+N(E47))*F47/(1+F47),2))</f>
        <v/>
      </c>
      <c r="H47" s="9">
        <f>IF(COUNT(D47:E47)=0,"",$H$4+SUM($D$7:D47)-SUM($E$7:E47))</f>
        <v/>
      </c>
    </row>
    <row r="48">
      <c r="A48" s="23" t="n"/>
      <c r="B48" s="24" t="n"/>
      <c r="C48" s="7" t="n"/>
      <c r="D48" s="8" t="n"/>
      <c r="E48" s="8" t="n"/>
      <c r="F48" s="25" t="n"/>
      <c r="G48" s="26">
        <f>IF(OR(F48="",COUNT(D48:E48)=0),"",ROUND((N(D48)+N(E48))*F48/(1+F48),2))</f>
        <v/>
      </c>
      <c r="H48" s="9">
        <f>IF(COUNT(D48:E48)=0,"",$H$4+SUM($D$7:D48)-SUM($E$7:E48))</f>
        <v/>
      </c>
    </row>
    <row r="49">
      <c r="A49" s="23" t="n"/>
      <c r="B49" s="24" t="n"/>
      <c r="C49" s="7" t="n"/>
      <c r="D49" s="8" t="n"/>
      <c r="E49" s="8" t="n"/>
      <c r="F49" s="25" t="n"/>
      <c r="G49" s="26">
        <f>IF(OR(F49="",COUNT(D49:E49)=0),"",ROUND((N(D49)+N(E49))*F49/(1+F49),2))</f>
        <v/>
      </c>
      <c r="H49" s="9">
        <f>IF(COUNT(D49:E49)=0,"",$H$4+SUM($D$7:D49)-SUM($E$7:E49))</f>
        <v/>
      </c>
    </row>
    <row r="50">
      <c r="A50" s="23" t="n"/>
      <c r="B50" s="24" t="n"/>
      <c r="C50" s="7" t="n"/>
      <c r="D50" s="8" t="n"/>
      <c r="E50" s="8" t="n"/>
      <c r="F50" s="25" t="n"/>
      <c r="G50" s="26">
        <f>IF(OR(F50="",COUNT(D50:E50)=0),"",ROUND((N(D50)+N(E50))*F50/(1+F50),2))</f>
        <v/>
      </c>
      <c r="H50" s="9">
        <f>IF(COUNT(D50:E50)=0,"",$H$4+SUM($D$7:D50)-SUM($E$7:E50))</f>
        <v/>
      </c>
    </row>
    <row r="51">
      <c r="A51" s="23" t="n"/>
      <c r="B51" s="24" t="n"/>
      <c r="C51" s="7" t="n"/>
      <c r="D51" s="8" t="n"/>
      <c r="E51" s="8" t="n"/>
      <c r="F51" s="25" t="n"/>
      <c r="G51" s="26">
        <f>IF(OR(F51="",COUNT(D51:E51)=0),"",ROUND((N(D51)+N(E51))*F51/(1+F51),2))</f>
        <v/>
      </c>
      <c r="H51" s="9">
        <f>IF(COUNT(D51:E51)=0,"",$H$4+SUM($D$7:D51)-SUM($E$7:E51))</f>
        <v/>
      </c>
    </row>
    <row r="52">
      <c r="A52" s="23" t="n"/>
      <c r="B52" s="24" t="n"/>
      <c r="C52" s="7" t="n"/>
      <c r="D52" s="8" t="n"/>
      <c r="E52" s="8" t="n"/>
      <c r="F52" s="25" t="n"/>
      <c r="G52" s="26">
        <f>IF(OR(F52="",COUNT(D52:E52)=0),"",ROUND((N(D52)+N(E52))*F52/(1+F52),2))</f>
        <v/>
      </c>
      <c r="H52" s="9">
        <f>IF(COUNT(D52:E52)=0,"",$H$4+SUM($D$7:D52)-SUM($E$7:E52))</f>
        <v/>
      </c>
    </row>
    <row r="53">
      <c r="A53" s="23" t="n"/>
      <c r="B53" s="24" t="n"/>
      <c r="C53" s="7" t="n"/>
      <c r="D53" s="8" t="n"/>
      <c r="E53" s="8" t="n"/>
      <c r="F53" s="25" t="n"/>
      <c r="G53" s="26">
        <f>IF(OR(F53="",COUNT(D53:E53)=0),"",ROUND((N(D53)+N(E53))*F53/(1+F53),2))</f>
        <v/>
      </c>
      <c r="H53" s="9">
        <f>IF(COUNT(D53:E53)=0,"",$H$4+SUM($D$7:D53)-SUM($E$7:E53))</f>
        <v/>
      </c>
    </row>
    <row r="54">
      <c r="A54" s="23" t="n"/>
      <c r="B54" s="24" t="n"/>
      <c r="C54" s="7" t="n"/>
      <c r="D54" s="8" t="n"/>
      <c r="E54" s="8" t="n"/>
      <c r="F54" s="25" t="n"/>
      <c r="G54" s="26">
        <f>IF(OR(F54="",COUNT(D54:E54)=0),"",ROUND((N(D54)+N(E54))*F54/(1+F54),2))</f>
        <v/>
      </c>
      <c r="H54" s="9">
        <f>IF(COUNT(D54:E54)=0,"",$H$4+SUM($D$7:D54)-SUM($E$7:E54))</f>
        <v/>
      </c>
    </row>
    <row r="55">
      <c r="A55" s="23" t="n"/>
      <c r="B55" s="24" t="n"/>
      <c r="C55" s="7" t="n"/>
      <c r="D55" s="8" t="n"/>
      <c r="E55" s="8" t="n"/>
      <c r="F55" s="25" t="n"/>
      <c r="G55" s="26">
        <f>IF(OR(F55="",COUNT(D55:E55)=0),"",ROUND((N(D55)+N(E55))*F55/(1+F55),2))</f>
        <v/>
      </c>
      <c r="H55" s="9">
        <f>IF(COUNT(D55:E55)=0,"",$H$4+SUM($D$7:D55)-SUM($E$7:E55))</f>
        <v/>
      </c>
    </row>
    <row r="56">
      <c r="A56" s="23" t="n"/>
      <c r="B56" s="24" t="n"/>
      <c r="C56" s="7" t="n"/>
      <c r="D56" s="8" t="n"/>
      <c r="E56" s="8" t="n"/>
      <c r="F56" s="25" t="n"/>
      <c r="G56" s="26">
        <f>IF(OR(F56="",COUNT(D56:E56)=0),"",ROUND((N(D56)+N(E56))*F56/(1+F56),2))</f>
        <v/>
      </c>
      <c r="H56" s="9">
        <f>IF(COUNT(D56:E56)=0,"",$H$4+SUM($D$7:D56)-SUM($E$7:E56))</f>
        <v/>
      </c>
    </row>
    <row r="57">
      <c r="A57" s="23" t="n"/>
      <c r="B57" s="24" t="n"/>
      <c r="C57" s="7" t="n"/>
      <c r="D57" s="8" t="n"/>
      <c r="E57" s="8" t="n"/>
      <c r="F57" s="25" t="n"/>
      <c r="G57" s="26">
        <f>IF(OR(F57="",COUNT(D57:E57)=0),"",ROUND((N(D57)+N(E57))*F57/(1+F57),2))</f>
        <v/>
      </c>
      <c r="H57" s="9">
        <f>IF(COUNT(D57:E57)=0,"",$H$4+SUM($D$7:D57)-SUM($E$7:E57))</f>
        <v/>
      </c>
    </row>
    <row r="58">
      <c r="A58" s="23" t="n"/>
      <c r="B58" s="24" t="n"/>
      <c r="C58" s="7" t="n"/>
      <c r="D58" s="8" t="n"/>
      <c r="E58" s="8" t="n"/>
      <c r="F58" s="25" t="n"/>
      <c r="G58" s="26">
        <f>IF(OR(F58="",COUNT(D58:E58)=0),"",ROUND((N(D58)+N(E58))*F58/(1+F58),2))</f>
        <v/>
      </c>
      <c r="H58" s="9">
        <f>IF(COUNT(D58:E58)=0,"",$H$4+SUM($D$7:D58)-SUM($E$7:E58))</f>
        <v/>
      </c>
    </row>
    <row r="59">
      <c r="A59" s="23" t="n"/>
      <c r="B59" s="24" t="n"/>
      <c r="C59" s="7" t="n"/>
      <c r="D59" s="8" t="n"/>
      <c r="E59" s="8" t="n"/>
      <c r="F59" s="25" t="n"/>
      <c r="G59" s="26">
        <f>IF(OR(F59="",COUNT(D59:E59)=0),"",ROUND((N(D59)+N(E59))*F59/(1+F59),2))</f>
        <v/>
      </c>
      <c r="H59" s="9">
        <f>IF(COUNT(D59:E59)=0,"",$H$4+SUM($D$7:D59)-SUM($E$7:E59))</f>
        <v/>
      </c>
    </row>
    <row r="60">
      <c r="A60" s="23" t="n"/>
      <c r="B60" s="24" t="n"/>
      <c r="C60" s="7" t="n"/>
      <c r="D60" s="8" t="n"/>
      <c r="E60" s="8" t="n"/>
      <c r="F60" s="25" t="n"/>
      <c r="G60" s="26">
        <f>IF(OR(F60="",COUNT(D60:E60)=0),"",ROUND((N(D60)+N(E60))*F60/(1+F60),2))</f>
        <v/>
      </c>
      <c r="H60" s="9">
        <f>IF(COUNT(D60:E60)=0,"",$H$4+SUM($D$7:D60)-SUM($E$7:E60))</f>
        <v/>
      </c>
    </row>
    <row r="61">
      <c r="A61" s="23" t="n"/>
      <c r="B61" s="24" t="n"/>
      <c r="C61" s="7" t="n"/>
      <c r="D61" s="8" t="n"/>
      <c r="E61" s="8" t="n"/>
      <c r="F61" s="25" t="n"/>
      <c r="G61" s="26">
        <f>IF(OR(F61="",COUNT(D61:E61)=0),"",ROUND((N(D61)+N(E61))*F61/(1+F61),2))</f>
        <v/>
      </c>
      <c r="H61" s="9">
        <f>IF(COUNT(D61:E61)=0,"",$H$4+SUM($D$7:D61)-SUM($E$7:E61))</f>
        <v/>
      </c>
    </row>
    <row r="62">
      <c r="A62" s="23" t="n"/>
      <c r="B62" s="24" t="n"/>
      <c r="C62" s="7" t="n"/>
      <c r="D62" s="8" t="n"/>
      <c r="E62" s="8" t="n"/>
      <c r="F62" s="25" t="n"/>
      <c r="G62" s="26">
        <f>IF(OR(F62="",COUNT(D62:E62)=0),"",ROUND((N(D62)+N(E62))*F62/(1+F62),2))</f>
        <v/>
      </c>
      <c r="H62" s="9">
        <f>IF(COUNT(D62:E62)=0,"",$H$4+SUM($D$7:D62)-SUM($E$7:E62))</f>
        <v/>
      </c>
    </row>
    <row r="63">
      <c r="A63" s="23" t="n"/>
      <c r="B63" s="24" t="n"/>
      <c r="C63" s="7" t="n"/>
      <c r="D63" s="8" t="n"/>
      <c r="E63" s="8" t="n"/>
      <c r="F63" s="25" t="n"/>
      <c r="G63" s="26">
        <f>IF(OR(F63="",COUNT(D63:E63)=0),"",ROUND((N(D63)+N(E63))*F63/(1+F63),2))</f>
        <v/>
      </c>
      <c r="H63" s="9">
        <f>IF(COUNT(D63:E63)=0,"",$H$4+SUM($D$7:D63)-SUM($E$7:E63))</f>
        <v/>
      </c>
    </row>
    <row r="64">
      <c r="A64" s="23" t="n"/>
      <c r="B64" s="24" t="n"/>
      <c r="C64" s="7" t="n"/>
      <c r="D64" s="8" t="n"/>
      <c r="E64" s="8" t="n"/>
      <c r="F64" s="25" t="n"/>
      <c r="G64" s="26">
        <f>IF(OR(F64="",COUNT(D64:E64)=0),"",ROUND((N(D64)+N(E64))*F64/(1+F64),2))</f>
        <v/>
      </c>
      <c r="H64" s="9">
        <f>IF(COUNT(D64:E64)=0,"",$H$4+SUM($D$7:D64)-SUM($E$7:E64))</f>
        <v/>
      </c>
    </row>
    <row r="65">
      <c r="A65" s="23" t="n"/>
      <c r="B65" s="24" t="n"/>
      <c r="C65" s="7" t="n"/>
      <c r="D65" s="8" t="n"/>
      <c r="E65" s="8" t="n"/>
      <c r="F65" s="25" t="n"/>
      <c r="G65" s="26">
        <f>IF(OR(F65="",COUNT(D65:E65)=0),"",ROUND((N(D65)+N(E65))*F65/(1+F65),2))</f>
        <v/>
      </c>
      <c r="H65" s="9">
        <f>IF(COUNT(D65:E65)=0,"",$H$4+SUM($D$7:D65)-SUM($E$7:E65))</f>
        <v/>
      </c>
    </row>
    <row r="66">
      <c r="A66" s="23" t="n"/>
      <c r="B66" s="24" t="n"/>
      <c r="C66" s="7" t="n"/>
      <c r="D66" s="8" t="n"/>
      <c r="E66" s="8" t="n"/>
      <c r="F66" s="25" t="n"/>
      <c r="G66" s="26">
        <f>IF(OR(F66="",COUNT(D66:E66)=0),"",ROUND((N(D66)+N(E66))*F66/(1+F66),2))</f>
        <v/>
      </c>
      <c r="H66" s="9">
        <f>IF(COUNT(D66:E66)=0,"",$H$4+SUM($D$7:D66)-SUM($E$7:E66))</f>
        <v/>
      </c>
    </row>
    <row r="67">
      <c r="A67" s="23" t="n"/>
      <c r="B67" s="24" t="n"/>
      <c r="C67" s="7" t="n"/>
      <c r="D67" s="8" t="n"/>
      <c r="E67" s="8" t="n"/>
      <c r="F67" s="25" t="n"/>
      <c r="G67" s="26">
        <f>IF(OR(F67="",COUNT(D67:E67)=0),"",ROUND((N(D67)+N(E67))*F67/(1+F67),2))</f>
        <v/>
      </c>
      <c r="H67" s="9">
        <f>IF(COUNT(D67:E67)=0,"",$H$4+SUM($D$7:D67)-SUM($E$7:E67))</f>
        <v/>
      </c>
    </row>
    <row r="68">
      <c r="A68" s="23" t="n"/>
      <c r="B68" s="24" t="n"/>
      <c r="C68" s="7" t="n"/>
      <c r="D68" s="8" t="n"/>
      <c r="E68" s="8" t="n"/>
      <c r="F68" s="25" t="n"/>
      <c r="G68" s="26">
        <f>IF(OR(F68="",COUNT(D68:E68)=0),"",ROUND((N(D68)+N(E68))*F68/(1+F68),2))</f>
        <v/>
      </c>
      <c r="H68" s="9">
        <f>IF(COUNT(D68:E68)=0,"",$H$4+SUM($D$7:D68)-SUM($E$7:E68))</f>
        <v/>
      </c>
    </row>
    <row r="69">
      <c r="A69" s="23" t="n"/>
      <c r="B69" s="24" t="n"/>
      <c r="C69" s="7" t="n"/>
      <c r="D69" s="8" t="n"/>
      <c r="E69" s="8" t="n"/>
      <c r="F69" s="25" t="n"/>
      <c r="G69" s="26">
        <f>IF(OR(F69="",COUNT(D69:E69)=0),"",ROUND((N(D69)+N(E69))*F69/(1+F69),2))</f>
        <v/>
      </c>
      <c r="H69" s="9">
        <f>IF(COUNT(D69:E69)=0,"",$H$4+SUM($D$7:D69)-SUM($E$7:E69))</f>
        <v/>
      </c>
    </row>
    <row r="70">
      <c r="A70" s="23" t="n"/>
      <c r="B70" s="24" t="n"/>
      <c r="C70" s="7" t="n"/>
      <c r="D70" s="8" t="n"/>
      <c r="E70" s="8" t="n"/>
      <c r="F70" s="25" t="n"/>
      <c r="G70" s="26">
        <f>IF(OR(F70="",COUNT(D70:E70)=0),"",ROUND((N(D70)+N(E70))*F70/(1+F70),2))</f>
        <v/>
      </c>
      <c r="H70" s="9">
        <f>IF(COUNT(D70:E70)=0,"",$H$4+SUM($D$7:D70)-SUM($E$7:E70))</f>
        <v/>
      </c>
    </row>
    <row r="71">
      <c r="A71" s="23" t="n"/>
      <c r="B71" s="24" t="n"/>
      <c r="C71" s="7" t="n"/>
      <c r="D71" s="8" t="n"/>
      <c r="E71" s="8" t="n"/>
      <c r="F71" s="25" t="n"/>
      <c r="G71" s="26">
        <f>IF(OR(F71="",COUNT(D71:E71)=0),"",ROUND((N(D71)+N(E71))*F71/(1+F71),2))</f>
        <v/>
      </c>
      <c r="H71" s="9">
        <f>IF(COUNT(D71:E71)=0,"",$H$4+SUM($D$7:D71)-SUM($E$7:E71))</f>
        <v/>
      </c>
    </row>
    <row r="72">
      <c r="A72" s="23" t="n"/>
      <c r="B72" s="24" t="n"/>
      <c r="C72" s="7" t="n"/>
      <c r="D72" s="8" t="n"/>
      <c r="E72" s="8" t="n"/>
      <c r="F72" s="25" t="n"/>
      <c r="G72" s="26">
        <f>IF(OR(F72="",COUNT(D72:E72)=0),"",ROUND((N(D72)+N(E72))*F72/(1+F72),2))</f>
        <v/>
      </c>
      <c r="H72" s="9">
        <f>IF(COUNT(D72:E72)=0,"",$H$4+SUM($D$7:D72)-SUM($E$7:E72))</f>
        <v/>
      </c>
    </row>
    <row r="73">
      <c r="A73" s="23" t="n"/>
      <c r="B73" s="24" t="n"/>
      <c r="C73" s="7" t="n"/>
      <c r="D73" s="8" t="n"/>
      <c r="E73" s="8" t="n"/>
      <c r="F73" s="25" t="n"/>
      <c r="G73" s="26">
        <f>IF(OR(F73="",COUNT(D73:E73)=0),"",ROUND((N(D73)+N(E73))*F73/(1+F73),2))</f>
        <v/>
      </c>
      <c r="H73" s="9">
        <f>IF(COUNT(D73:E73)=0,"",$H$4+SUM($D$7:D73)-SUM($E$7:E73))</f>
        <v/>
      </c>
    </row>
    <row r="74">
      <c r="A74" s="23" t="n"/>
      <c r="B74" s="24" t="n"/>
      <c r="C74" s="7" t="n"/>
      <c r="D74" s="8" t="n"/>
      <c r="E74" s="8" t="n"/>
      <c r="F74" s="25" t="n"/>
      <c r="G74" s="26">
        <f>IF(OR(F74="",COUNT(D74:E74)=0),"",ROUND((N(D74)+N(E74))*F74/(1+F74),2))</f>
        <v/>
      </c>
      <c r="H74" s="9">
        <f>IF(COUNT(D74:E74)=0,"",$H$4+SUM($D$7:D74)-SUM($E$7:E74))</f>
        <v/>
      </c>
    </row>
    <row r="75">
      <c r="A75" s="23" t="n"/>
      <c r="B75" s="24" t="n"/>
      <c r="C75" s="7" t="n"/>
      <c r="D75" s="8" t="n"/>
      <c r="E75" s="8" t="n"/>
      <c r="F75" s="25" t="n"/>
      <c r="G75" s="26">
        <f>IF(OR(F75="",COUNT(D75:E75)=0),"",ROUND((N(D75)+N(E75))*F75/(1+F75),2))</f>
        <v/>
      </c>
      <c r="H75" s="9">
        <f>IF(COUNT(D75:E75)=0,"",$H$4+SUM($D$7:D75)-SUM($E$7:E75))</f>
        <v/>
      </c>
    </row>
    <row r="76">
      <c r="A76" s="23" t="n"/>
      <c r="B76" s="24" t="n"/>
      <c r="C76" s="7" t="n"/>
      <c r="D76" s="8" t="n"/>
      <c r="E76" s="8" t="n"/>
      <c r="F76" s="25" t="n"/>
      <c r="G76" s="26">
        <f>IF(OR(F76="",COUNT(D76:E76)=0),"",ROUND((N(D76)+N(E76))*F76/(1+F76),2))</f>
        <v/>
      </c>
      <c r="H76" s="9">
        <f>IF(COUNT(D76:E76)=0,"",$H$4+SUM($D$7:D76)-SUM($E$7:E76))</f>
        <v/>
      </c>
    </row>
    <row r="77">
      <c r="A77" s="23" t="n"/>
      <c r="B77" s="24" t="n"/>
      <c r="C77" s="7" t="n"/>
      <c r="D77" s="8" t="n"/>
      <c r="E77" s="8" t="n"/>
      <c r="F77" s="25" t="n"/>
      <c r="G77" s="26">
        <f>IF(OR(F77="",COUNT(D77:E77)=0),"",ROUND((N(D77)+N(E77))*F77/(1+F77),2))</f>
        <v/>
      </c>
      <c r="H77" s="9">
        <f>IF(COUNT(D77:E77)=0,"",$H$4+SUM($D$7:D77)-SUM($E$7:E77))</f>
        <v/>
      </c>
    </row>
    <row r="78">
      <c r="A78" s="23" t="n"/>
      <c r="B78" s="24" t="n"/>
      <c r="C78" s="7" t="n"/>
      <c r="D78" s="8" t="n"/>
      <c r="E78" s="8" t="n"/>
      <c r="F78" s="25" t="n"/>
      <c r="G78" s="26">
        <f>IF(OR(F78="",COUNT(D78:E78)=0),"",ROUND((N(D78)+N(E78))*F78/(1+F78),2))</f>
        <v/>
      </c>
      <c r="H78" s="9">
        <f>IF(COUNT(D78:E78)=0,"",$H$4+SUM($D$7:D78)-SUM($E$7:E78))</f>
        <v/>
      </c>
    </row>
    <row r="79">
      <c r="A79" s="23" t="n"/>
      <c r="B79" s="24" t="n"/>
      <c r="C79" s="7" t="n"/>
      <c r="D79" s="8" t="n"/>
      <c r="E79" s="8" t="n"/>
      <c r="F79" s="25" t="n"/>
      <c r="G79" s="26">
        <f>IF(OR(F79="",COUNT(D79:E79)=0),"",ROUND((N(D79)+N(E79))*F79/(1+F79),2))</f>
        <v/>
      </c>
      <c r="H79" s="9">
        <f>IF(COUNT(D79:E79)=0,"",$H$4+SUM($D$7:D79)-SUM($E$7:E79))</f>
        <v/>
      </c>
    </row>
    <row r="80">
      <c r="A80" s="23" t="n"/>
      <c r="B80" s="24" t="n"/>
      <c r="C80" s="7" t="n"/>
      <c r="D80" s="8" t="n"/>
      <c r="E80" s="8" t="n"/>
      <c r="F80" s="25" t="n"/>
      <c r="G80" s="26">
        <f>IF(OR(F80="",COUNT(D80:E80)=0),"",ROUND((N(D80)+N(E80))*F80/(1+F80),2))</f>
        <v/>
      </c>
      <c r="H80" s="9">
        <f>IF(COUNT(D80:E80)=0,"",$H$4+SUM($D$7:D80)-SUM($E$7:E80))</f>
        <v/>
      </c>
    </row>
    <row r="81">
      <c r="A81" s="23" t="n"/>
      <c r="B81" s="24" t="n"/>
      <c r="C81" s="7" t="n"/>
      <c r="D81" s="8" t="n"/>
      <c r="E81" s="8" t="n"/>
      <c r="F81" s="25" t="n"/>
      <c r="G81" s="26">
        <f>IF(OR(F81="",COUNT(D81:E81)=0),"",ROUND((N(D81)+N(E81))*F81/(1+F81),2))</f>
        <v/>
      </c>
      <c r="H81" s="9">
        <f>IF(COUNT(D81:E81)=0,"",$H$4+SUM($D$7:D81)-SUM($E$7:E81))</f>
        <v/>
      </c>
    </row>
    <row r="82">
      <c r="A82" s="23" t="n"/>
      <c r="B82" s="24" t="n"/>
      <c r="C82" s="7" t="n"/>
      <c r="D82" s="8" t="n"/>
      <c r="E82" s="8" t="n"/>
      <c r="F82" s="25" t="n"/>
      <c r="G82" s="26">
        <f>IF(OR(F82="",COUNT(D82:E82)=0),"",ROUND((N(D82)+N(E82))*F82/(1+F82),2))</f>
        <v/>
      </c>
      <c r="H82" s="9">
        <f>IF(COUNT(D82:E82)=0,"",$H$4+SUM($D$7:D82)-SUM($E$7:E82))</f>
        <v/>
      </c>
    </row>
    <row r="83">
      <c r="A83" s="23" t="n"/>
      <c r="B83" s="24" t="n"/>
      <c r="C83" s="7" t="n"/>
      <c r="D83" s="8" t="n"/>
      <c r="E83" s="8" t="n"/>
      <c r="F83" s="25" t="n"/>
      <c r="G83" s="26">
        <f>IF(OR(F83="",COUNT(D83:E83)=0),"",ROUND((N(D83)+N(E83))*F83/(1+F83),2))</f>
        <v/>
      </c>
      <c r="H83" s="9">
        <f>IF(COUNT(D83:E83)=0,"",$H$4+SUM($D$7:D83)-SUM($E$7:E83))</f>
        <v/>
      </c>
    </row>
    <row r="84">
      <c r="A84" s="23" t="n"/>
      <c r="B84" s="24" t="n"/>
      <c r="C84" s="7" t="n"/>
      <c r="D84" s="8" t="n"/>
      <c r="E84" s="8" t="n"/>
      <c r="F84" s="25" t="n"/>
      <c r="G84" s="26">
        <f>IF(OR(F84="",COUNT(D84:E84)=0),"",ROUND((N(D84)+N(E84))*F84/(1+F84),2))</f>
        <v/>
      </c>
      <c r="H84" s="9">
        <f>IF(COUNT(D84:E84)=0,"",$H$4+SUM($D$7:D84)-SUM($E$7:E84))</f>
        <v/>
      </c>
    </row>
    <row r="85">
      <c r="A85" s="23" t="n"/>
      <c r="B85" s="24" t="n"/>
      <c r="C85" s="7" t="n"/>
      <c r="D85" s="8" t="n"/>
      <c r="E85" s="8" t="n"/>
      <c r="F85" s="25" t="n"/>
      <c r="G85" s="26">
        <f>IF(OR(F85="",COUNT(D85:E85)=0),"",ROUND((N(D85)+N(E85))*F85/(1+F85),2))</f>
        <v/>
      </c>
      <c r="H85" s="9">
        <f>IF(COUNT(D85:E85)=0,"",$H$4+SUM($D$7:D85)-SUM($E$7:E85))</f>
        <v/>
      </c>
    </row>
    <row r="86">
      <c r="A86" s="23" t="n"/>
      <c r="B86" s="24" t="n"/>
      <c r="C86" s="7" t="n"/>
      <c r="D86" s="8" t="n"/>
      <c r="E86" s="8" t="n"/>
      <c r="F86" s="25" t="n"/>
      <c r="G86" s="26">
        <f>IF(OR(F86="",COUNT(D86:E86)=0),"",ROUND((N(D86)+N(E86))*F86/(1+F86),2))</f>
        <v/>
      </c>
      <c r="H86" s="9">
        <f>IF(COUNT(D86:E86)=0,"",$H$4+SUM($D$7:D86)-SUM($E$7:E86))</f>
        <v/>
      </c>
    </row>
    <row r="88">
      <c r="A88" s="11" t="inlineStr">
        <is>
          <t>Total Monat</t>
        </is>
      </c>
      <c r="B88" s="27" t="n"/>
      <c r="C88" s="27" t="n"/>
      <c r="D88" s="12">
        <f>SUM(D7:D86)</f>
        <v/>
      </c>
      <c r="E88" s="12">
        <f>SUM(E7:E86)</f>
        <v/>
      </c>
      <c r="F88" s="13" t="n"/>
      <c r="G88" s="28">
        <f>SUM(G7:G86)</f>
        <v/>
      </c>
      <c r="H88" s="13" t="n"/>
    </row>
    <row r="90">
      <c r="D90" s="19" t="inlineStr">
        <is>
          <t>Endbestand laut Kassenbuch</t>
        </is>
      </c>
      <c r="H90" s="29">
        <f>H4+D88-E88</f>
        <v/>
      </c>
    </row>
    <row r="91">
      <c r="D91" s="30" t="inlineStr">
        <is>
          <t>Kassensturz: gezählter Bestand</t>
        </is>
      </c>
      <c r="H91" s="31" t="n"/>
    </row>
    <row r="92">
      <c r="D92" s="30" t="inlineStr">
        <is>
          <t>Differenz (gezählt minus Kassenbuch)</t>
        </is>
      </c>
      <c r="H92" s="32">
        <f>IF(H91="","",ROUND(H91-H90,2))</f>
        <v/>
      </c>
    </row>
    <row r="94" ht="26" customHeight="1">
      <c r="A94" s="2" t="inlineStr">
        <is>
          <t>Geprüft (Datum, Unterschrift):</t>
        </is>
      </c>
      <c r="D94" s="33" t="n"/>
      <c r="E94" s="33" t="n"/>
      <c r="F94" s="33" t="n"/>
      <c r="G94" s="33" t="n"/>
      <c r="H94" s="33" t="n"/>
    </row>
  </sheetData>
  <mergeCells count="8">
    <mergeCell ref="B2:C2"/>
    <mergeCell ref="A94:C94"/>
    <mergeCell ref="D91:G91"/>
    <mergeCell ref="A88:C88"/>
    <mergeCell ref="D92:G92"/>
    <mergeCell ref="D90:G90"/>
    <mergeCell ref="C1:H1"/>
    <mergeCell ref="D4:G4"/>
  </mergeCells>
  <conditionalFormatting sqref="H7:H86">
    <cfRule type="cellIs" priority="1" operator="lessThan" dxfId="0">
      <formula>0</formula>
    </cfRule>
  </conditionalFormatting>
  <conditionalFormatting sqref="H92">
    <cfRule type="expression" priority="2" dxfId="1">
      <formula>AND(H92&lt;&gt;"",H92&lt;&gt;0)</formula>
    </cfRule>
  </conditionalFormatting>
  <dataValidations count="1">
    <dataValidation sqref="F7:F86" showDropDown="0" showInputMessage="0" showErrorMessage="1" allowBlank="1" errorTitle="MWST-Satz" error="Bitte einen Satz aus der Liste wählen oder leer lassen.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0" fitToWidth="1"/>
  <headerFooter>
    <oddHeader/>
    <oddFooter>&amp;C&amp;8 &amp;A · Seite &amp;P von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35" t="inlineStr">
        <is>
          <t>MWST-Sätze Schweiz</t>
        </is>
      </c>
    </row>
    <row r="2">
      <c r="A2" s="36" t="inlineStr">
        <is>
          <t>Gültig seit 1. Januar 2024 laut ESTV, auch 2026 und 2027 unverändert.</t>
        </is>
      </c>
    </row>
    <row r="3">
      <c r="A3" s="37" t="inlineStr">
        <is>
          <t>Satz</t>
        </is>
      </c>
      <c r="B3" s="37" t="inlineStr">
        <is>
          <t>Gilt für</t>
        </is>
      </c>
    </row>
    <row r="4">
      <c r="A4" s="38" t="n">
        <v>0.081</v>
      </c>
      <c r="B4" s="7" t="inlineStr">
        <is>
          <t>Normalsatz, für die meisten Waren und Dienstleistungen</t>
        </is>
      </c>
    </row>
    <row r="5">
      <c r="A5" s="38" t="n">
        <v>0.026</v>
      </c>
      <c r="B5" s="7" t="inlineStr">
        <is>
          <t>Reduzierter Satz, u. a. Lebensmittel, Bücher, Zeitungen, Medikamente</t>
        </is>
      </c>
    </row>
    <row r="6">
      <c r="A6" s="38" t="n">
        <v>0.038</v>
      </c>
      <c r="B6" s="7" t="inlineStr">
        <is>
          <t>Sondersatz für Beherbergung (Übernachtung mit Frühstück)</t>
        </is>
      </c>
    </row>
    <row r="7">
      <c r="A7" s="38" t="n">
        <v>0</v>
      </c>
      <c r="B7" s="7" t="inlineStr">
        <is>
          <t>Ohne MWST: nicht MWST-pflichtig oder Leistung von der Steuer ausgenommen</t>
        </is>
      </c>
    </row>
    <row r="9">
      <c r="A9" s="36" t="inlineStr">
        <is>
          <t>Ändern sich die Sätze, passen Sie nur die Zellen A4 bis A6 an. Auswahllisten und Summen übernehmen die neuen Werte.</t>
        </is>
      </c>
    </row>
    <row r="10">
      <c r="A10" s="36" t="inlineStr">
        <is>
          <t>Bei einem Ja zur MWST-Erhöhung am 29. November 2026 gelten frühestens ab 2028 8,5 % Normalsatz und 4,0 % Beherbergung, 2,6 % bleiben.</t>
        </is>
      </c>
    </row>
  </sheetData>
  <printOptions horizontalCentered="1"/>
  <pageMargins left="0.55" right="0.5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2026-11-03T19:48:11Z</dcterms:created>
  <dcterms:modified xmlns:dcterms="http://purl.org/dc/terms/" xmlns:xsi="http://www.w3.org/2001/XMLSchema-instance" xsi:type="dcterms:W3CDTF">2026-11-03T19:48:12Z</dcterms:modified>
</cp:coreProperties>
</file>